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Barnabas/OneDrive - nccommunitycolleges.edu/CTE Office/CAR Report/2018-2019/final report/NC2019/"/>
    </mc:Choice>
  </mc:AlternateContent>
  <xr:revisionPtr revIDLastSave="13" documentId="11_6F0222F5CF99E0A9ECF39957EAE8CBC40BBABCBD" xr6:coauthVersionLast="45" xr6:coauthVersionMax="45" xr10:uidLastSave="{90C787AF-4936-3C4F-AEA0-D6A4352A7020}"/>
  <bookViews>
    <workbookView xWindow="-23980" yWindow="2660" windowWidth="23680" windowHeight="17980" activeTab="5" xr2:uid="{00000000-000D-0000-FFFF-FFFF00000000}"/>
  </bookViews>
  <sheets>
    <sheet name="1. Cover Page" sheetId="2" r:id="rId1"/>
    <sheet name="2. Reporting Information" sheetId="3" r:id="rId2"/>
    <sheet name="5a. Interim Report" sheetId="4" r:id="rId3"/>
    <sheet name="5b. Final Report" sheetId="5" r:id="rId4"/>
    <sheet name="6a. CTE Participants" sheetId="6" r:id="rId5"/>
    <sheet name="6b. CTE Concentrators" sheetId="7" r:id="rId6"/>
    <sheet name="9. CAR Certification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7" l="1"/>
  <c r="B21" i="7"/>
  <c r="E20" i="7"/>
  <c r="D20" i="7"/>
  <c r="B20" i="7"/>
  <c r="C20" i="7"/>
  <c r="C2" i="6"/>
  <c r="B2" i="6"/>
</calcChain>
</file>

<file path=xl/sharedStrings.xml><?xml version="1.0" encoding="utf-8"?>
<sst xmlns="http://schemas.openxmlformats.org/spreadsheetml/2006/main" count="232" uniqueCount="154">
  <si>
    <t>1. Recipient Organization</t>
  </si>
  <si>
    <t>Organization Name:</t>
  </si>
  <si>
    <t>NC Department of Public Instruction</t>
  </si>
  <si>
    <t>City:</t>
  </si>
  <si>
    <t>Raleigh</t>
  </si>
  <si>
    <t>Address 1:</t>
  </si>
  <si>
    <t>Career and Technical Education</t>
  </si>
  <si>
    <t>State:</t>
  </si>
  <si>
    <t>NC</t>
  </si>
  <si>
    <t>Address 2:</t>
  </si>
  <si>
    <t>6361 Mail Service Center</t>
  </si>
  <si>
    <t>ZipCode:</t>
  </si>
  <si>
    <t>27699-6361</t>
  </si>
  <si>
    <t>2. Period covered by this report:</t>
  </si>
  <si>
    <t>Start Date:</t>
  </si>
  <si>
    <t>End Date:</t>
  </si>
  <si>
    <t>3. PR/Award Numbers:</t>
  </si>
  <si>
    <t>Title I Basic Grant to States:</t>
  </si>
  <si>
    <t>V048A180033 - 19A</t>
  </si>
  <si>
    <t>4. Remarks</t>
  </si>
  <si>
    <t xml:space="preserve">5. Lead individuals completing this report: </t>
  </si>
  <si>
    <t>Individual responsible for the narrative performance information</t>
  </si>
  <si>
    <t>Trey Michael</t>
  </si>
  <si>
    <t>Individual responsible for the financial status reports</t>
  </si>
  <si>
    <t>Sue Kearney</t>
  </si>
  <si>
    <t>Individual responsible for the performance data</t>
  </si>
  <si>
    <t>Lead individual who may be contacted to answer questions</t>
  </si>
  <si>
    <t>Kimberly MacDonald</t>
  </si>
  <si>
    <t>1. Your state is required to submit Race/Ethnicity data using the Race/Ethnicity Standards for:</t>
  </si>
  <si>
    <t>2. Required Performance Data:</t>
  </si>
  <si>
    <t>The following core indicators of performance must be reported in your CAR report:</t>
  </si>
  <si>
    <t>1. State Name</t>
  </si>
  <si>
    <t>North Carolina</t>
  </si>
  <si>
    <t>5. Grant Award Number</t>
  </si>
  <si>
    <t>2. Federal Funding Period</t>
  </si>
  <si>
    <t>State Basic Grant (Title I)</t>
  </si>
  <si>
    <t>v048A180033</t>
  </si>
  <si>
    <t>Start Date</t>
  </si>
  <si>
    <t xml:space="preserve">6. Grant Award Amount </t>
  </si>
  <si>
    <t>End Date</t>
  </si>
  <si>
    <t>3. Reporting Period</t>
  </si>
  <si>
    <t>7. Amended Interim FSR</t>
  </si>
  <si>
    <t>Date of Ammended FSR</t>
  </si>
  <si>
    <t>Additional Information:</t>
  </si>
  <si>
    <t>4. Accounting Basis</t>
  </si>
  <si>
    <t>Row</t>
  </si>
  <si>
    <t>Net Outlays Previously Reported</t>
  </si>
  <si>
    <t xml:space="preserve">Total Outlays This Report Period </t>
  </si>
  <si>
    <t>Program Income Credits</t>
  </si>
  <si>
    <t>New Outlays This Report Period (Column 2 - 3)</t>
  </si>
  <si>
    <t xml:space="preserve">Net Outlays To Date (Column 1 + 4) </t>
  </si>
  <si>
    <t xml:space="preserve">Non-Federal Share of Outlays </t>
  </si>
  <si>
    <t>Total Federal Share of Outlays (Column 5 - 6)</t>
  </si>
  <si>
    <t>Federal Share of Unliquidated Obligations</t>
  </si>
  <si>
    <t xml:space="preserve">Federal Share of Outlays &amp; Unliquidated Obligations (Column 7 + 8) </t>
  </si>
  <si>
    <t>Federal Funds Authorized</t>
  </si>
  <si>
    <t>Balance of Unobligated Federal Funds (Column 10 - 9)</t>
  </si>
  <si>
    <t>A</t>
  </si>
  <si>
    <t xml:space="preserve"> 	*Total Title I Funds* </t>
  </si>
  <si>
    <t>B</t>
  </si>
  <si>
    <t xml:space="preserve">Local Uses of Funds </t>
  </si>
  <si>
    <t>C</t>
  </si>
  <si>
    <t>RESERVE</t>
  </si>
  <si>
    <t>D</t>
  </si>
  <si>
    <t xml:space="preserve">Funds for Secondary Recipients </t>
  </si>
  <si>
    <t>E</t>
  </si>
  <si>
    <t xml:space="preserve">Funds for Postsecondary Recipients </t>
  </si>
  <si>
    <t>F</t>
  </si>
  <si>
    <t xml:space="preserve">Total (Row D + E) </t>
  </si>
  <si>
    <t>G</t>
  </si>
  <si>
    <t xml:space="preserve">Formula Distribution </t>
  </si>
  <si>
    <t>H</t>
  </si>
  <si>
    <t>I</t>
  </si>
  <si>
    <t>Funds for Postsecondary Recipients</t>
  </si>
  <si>
    <t>J</t>
  </si>
  <si>
    <t xml:space="preserve">Total (Row H + I) </t>
  </si>
  <si>
    <t>K</t>
  </si>
  <si>
    <t>TOTAL LOCAL USES OF FUNDS (Row F + J)</t>
  </si>
  <si>
    <t>L</t>
  </si>
  <si>
    <t xml:space="preserve">State Leadership </t>
  </si>
  <si>
    <t>M</t>
  </si>
  <si>
    <t>Non-traditional Training and Employment</t>
  </si>
  <si>
    <t>N</t>
  </si>
  <si>
    <t xml:space="preserve">State Institutions </t>
  </si>
  <si>
    <t>O</t>
  </si>
  <si>
    <t>Other Leadership Activities</t>
  </si>
  <si>
    <t>P</t>
  </si>
  <si>
    <t>TOTAL STATE LEADERSHIP (Row M + N + O)</t>
  </si>
  <si>
    <t>Q</t>
  </si>
  <si>
    <t xml:space="preserve">State Administration </t>
  </si>
  <si>
    <t>R</t>
  </si>
  <si>
    <t>Total State Administration</t>
  </si>
  <si>
    <t>S</t>
  </si>
  <si>
    <t>TOTAL TITLE I FUNDS (Row K + P + R)</t>
  </si>
  <si>
    <t>v048A170033</t>
  </si>
  <si>
    <t>7. Amended Final FSR</t>
  </si>
  <si>
    <t>Number of Secondary Students</t>
  </si>
  <si>
    <t>Number of Postsecondary Students</t>
  </si>
  <si>
    <t>Number of Adult Students</t>
  </si>
  <si>
    <t>GENDER</t>
  </si>
  <si>
    <t>Male</t>
  </si>
  <si>
    <t>Female</t>
  </si>
  <si>
    <t>RACE/ETHNICITY *(1997 STANDARDS)</t>
  </si>
  <si>
    <t xml:space="preserve">American Indian or Alaskan Native </t>
  </si>
  <si>
    <t>Asian</t>
  </si>
  <si>
    <t xml:space="preserve">Black or African American </t>
  </si>
  <si>
    <t>Hispanic/Latino</t>
  </si>
  <si>
    <t>Native Hawaiian or Other Pacific Islander</t>
  </si>
  <si>
    <t>White</t>
  </si>
  <si>
    <t>Two or More Races</t>
  </si>
  <si>
    <t>Unknown</t>
  </si>
  <si>
    <t>SPECIAL POPULATION AND OTHER STUDENT CATEGORIES</t>
  </si>
  <si>
    <t>Individuals With Disabilities (ADA)</t>
  </si>
  <si>
    <t>Disability Status (ESEA/IDEA)</t>
  </si>
  <si>
    <t>Economically Disadvantaged</t>
  </si>
  <si>
    <t>Single Parents</t>
  </si>
  <si>
    <t>Displaced Homemakers</t>
  </si>
  <si>
    <t>Limited English Proficient</t>
  </si>
  <si>
    <t>Migrant Status</t>
  </si>
  <si>
    <t>Nontraditional Enrollees</t>
  </si>
  <si>
    <t>Secondary Definition for CTE Participants:</t>
  </si>
  <si>
    <t xml:space="preserve">Secondary students enrolled in one or more Career and Technical Education (CTE) course(s). 
</t>
  </si>
  <si>
    <t>Postsecondary Definition for CTE Participants:</t>
  </si>
  <si>
    <t xml:space="preserve">CTE Participants - have attempted at least six credit hours of CTE courses.
Specifically, CTE Participants are any current student who is not enrolled in a primary academic program code of A10, C10, D10, T90, or P10. CTE Participants must have attempted at least 6 credit hours of CTE (Career and Technical Education) courses. College letter grades of NA and NS are not included, but W grades are counted.
</t>
  </si>
  <si>
    <t>SECONDARY</t>
  </si>
  <si>
    <t>POSTSECONDARY</t>
  </si>
  <si>
    <t>ADULT</t>
  </si>
  <si>
    <t>Agriculture, Food &amp; Natural Resources</t>
  </si>
  <si>
    <t>Architecture &amp; Construction</t>
  </si>
  <si>
    <t>Arts, A/V Technology, &amp; Communications</t>
  </si>
  <si>
    <t>Business Management, &amp; Administration</t>
  </si>
  <si>
    <t>Education &amp; Training</t>
  </si>
  <si>
    <t>Finance</t>
  </si>
  <si>
    <t>Government &amp; Public Administration</t>
  </si>
  <si>
    <t>Health Science</t>
  </si>
  <si>
    <t>Hosplitality &amp; Tourism</t>
  </si>
  <si>
    <t>Human Services</t>
  </si>
  <si>
    <t>Information Technology</t>
  </si>
  <si>
    <t>Law, Public Safety &amp; Security</t>
  </si>
  <si>
    <t>Manufacturing</t>
  </si>
  <si>
    <t>Marketing Sales &amp; Services</t>
  </si>
  <si>
    <t>Science, Technology, Engineering &amp; Math</t>
  </si>
  <si>
    <t>Transportation, Distribution &amp; Logistics</t>
  </si>
  <si>
    <t>Secondary Definition for CTE Concentrators:</t>
  </si>
  <si>
    <t xml:space="preserve">Secondary student who earns four or more credits in a single cluster, at least one of which is in a second-level course (course with required prerequisite). NOTE: These credits can be earned any time during student's high school career (grades 9-12). The student does not have to be a participant in the reporting year. 
</t>
  </si>
  <si>
    <t>Postsecondary Definition for CTE Concentrators:</t>
  </si>
  <si>
    <t xml:space="preserve">CTE Concentrators - have completed twelve non-developmental credit hours, six of which are in CTE courses.
Specifically, CTE Concentrators are any students enrolled in any semester during the reporting year in a non-transfer program area, and by the end of the current reporting year has completed twelve non-developmental credit hours, six of which are in CTE (Career and Technical Education)-related course areas.
</t>
  </si>
  <si>
    <t>CAR Certification</t>
  </si>
  <si>
    <t>Signature of Authorized Individual (PIN):</t>
  </si>
  <si>
    <t>####</t>
  </si>
  <si>
    <t>Title/Agency:</t>
  </si>
  <si>
    <t>Director, CTE, NCDPI</t>
  </si>
  <si>
    <t>Date: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</si>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</sst>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;\-#,##0"/>
  </numFmts>
  <fonts count="9" x14ac:knownFonts="1"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7"/>
      <color rgb="FF000000"/>
      <name val="Calibri"/>
      <family val="2"/>
    </font>
    <font>
      <b/>
      <sz val="6"/>
      <color rgb="FF000000"/>
      <name val="Calibri"/>
      <family val="2"/>
    </font>
    <font>
      <b/>
      <sz val="7"/>
      <color rgb="FF000000"/>
      <name val="Calibri"/>
      <family val="2"/>
    </font>
    <font>
      <b/>
      <sz val="8"/>
      <color rgb="FF000000"/>
      <name val="Calibri"/>
      <family val="2"/>
    </font>
    <font>
      <sz val="6"/>
      <color rgb="FF000000"/>
      <name val="Calibri"/>
      <family val="2"/>
    </font>
    <font>
      <b/>
      <sz val="9"/>
      <color rgb="FFFFFFFF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1975A3"/>
        <bgColor rgb="FF1975A3"/>
      </patternFill>
    </fill>
    <fill>
      <patternFill patternType="solid">
        <fgColor rgb="FF688B27"/>
        <bgColor rgb="FF688B27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Border="0" applyAlignment="0"/>
  </cellStyleXfs>
  <cellXfs count="29">
    <xf numFmtId="0" fontId="0" fillId="0" borderId="0" xfId="0" applyFill="1" applyProtection="1"/>
    <xf numFmtId="0" fontId="8" fillId="2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wrapText="1"/>
    </xf>
    <xf numFmtId="14" fontId="1" fillId="0" borderId="0" xfId="0" applyNumberFormat="1" applyFont="1" applyFill="1" applyAlignment="1" applyProtection="1">
      <alignment horizontal="left"/>
    </xf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0" fontId="2" fillId="0" borderId="0" xfId="0" applyFont="1" applyFill="1" applyProtection="1"/>
    <xf numFmtId="0" fontId="1" fillId="0" borderId="0" xfId="0" applyFont="1" applyFill="1" applyProtection="1"/>
    <xf numFmtId="0" fontId="2" fillId="0" borderId="0" xfId="0" applyFont="1" applyFill="1" applyProtection="1"/>
    <xf numFmtId="14" fontId="1" fillId="0" borderId="0" xfId="0" applyNumberFormat="1" applyFont="1" applyFill="1" applyProtection="1"/>
    <xf numFmtId="0" fontId="3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" textRotation="86" wrapText="1"/>
    </xf>
    <xf numFmtId="0" fontId="2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textRotation="86" wrapText="1"/>
    </xf>
    <xf numFmtId="0" fontId="6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wrapText="1"/>
    </xf>
    <xf numFmtId="164" fontId="7" fillId="0" borderId="0" xfId="0" applyNumberFormat="1" applyFont="1" applyFill="1" applyAlignment="1" applyProtection="1">
      <alignment horizontal="center" vertical="center"/>
    </xf>
    <xf numFmtId="0" fontId="1" fillId="2" borderId="0" xfId="0" applyFont="1" applyFill="1" applyProtection="1"/>
    <xf numFmtId="0" fontId="8" fillId="2" borderId="0" xfId="0" applyFont="1" applyFill="1" applyAlignment="1" applyProtection="1">
      <alignment horizontal="center" wrapText="1"/>
    </xf>
    <xf numFmtId="0" fontId="8" fillId="3" borderId="0" xfId="0" applyFont="1" applyFill="1" applyProtection="1"/>
    <xf numFmtId="0" fontId="8" fillId="3" borderId="0" xfId="0" applyFont="1" applyFill="1" applyAlignment="1" applyProtection="1">
      <alignment horizontal="center"/>
    </xf>
    <xf numFmtId="165" fontId="1" fillId="0" borderId="0" xfId="0" applyNumberFormat="1" applyFont="1" applyFill="1" applyAlignment="1" applyProtection="1">
      <alignment horizontal="center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center"/>
    </xf>
    <xf numFmtId="0" fontId="8" fillId="2" borderId="0" xfId="0" applyFont="1" applyFill="1" applyProtection="1"/>
    <xf numFmtId="22" fontId="1" fillId="0" borderId="0" xfId="0" applyNumberFormat="1" applyFont="1" applyFill="1" applyProtection="1"/>
    <xf numFmtId="165" fontId="8" fillId="3" borderId="0" xfId="0" applyNumberFormat="1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workbookViewId="0">
      <selection sqref="A1:D1"/>
    </sheetView>
  </sheetViews>
  <sheetFormatPr baseColWidth="10" defaultColWidth="9.1640625" defaultRowHeight="12" x14ac:dyDescent="0.15"/>
  <cols>
    <col min="1" max="4" width="30.6640625" style="7" customWidth="1"/>
    <col min="5" max="5" width="9.1640625" style="7" customWidth="1"/>
    <col min="6" max="16384" width="9.1640625" style="7"/>
  </cols>
  <sheetData>
    <row r="1" spans="1:4" x14ac:dyDescent="0.15">
      <c r="A1" s="6" t="s">
        <v>0</v>
      </c>
      <c r="B1" s="5"/>
      <c r="C1" s="5"/>
      <c r="D1" s="5"/>
    </row>
    <row r="2" spans="1:4" x14ac:dyDescent="0.15">
      <c r="A2" s="7" t="s">
        <v>1</v>
      </c>
      <c r="B2" s="7" t="s">
        <v>2</v>
      </c>
      <c r="C2" s="7" t="s">
        <v>3</v>
      </c>
      <c r="D2" s="7" t="s">
        <v>4</v>
      </c>
    </row>
    <row r="3" spans="1:4" x14ac:dyDescent="0.15">
      <c r="A3" s="7" t="s">
        <v>5</v>
      </c>
      <c r="B3" s="7" t="s">
        <v>6</v>
      </c>
      <c r="C3" s="7" t="s">
        <v>7</v>
      </c>
      <c r="D3" s="7" t="s">
        <v>8</v>
      </c>
    </row>
    <row r="4" spans="1:4" x14ac:dyDescent="0.15">
      <c r="A4" s="7" t="s">
        <v>9</v>
      </c>
      <c r="B4" s="7" t="s">
        <v>10</v>
      </c>
      <c r="C4" s="7" t="s">
        <v>11</v>
      </c>
      <c r="D4" s="7" t="s">
        <v>12</v>
      </c>
    </row>
    <row r="5" spans="1:4" x14ac:dyDescent="0.15">
      <c r="A5" s="8" t="s">
        <v>13</v>
      </c>
    </row>
    <row r="6" spans="1:4" x14ac:dyDescent="0.15">
      <c r="A6" s="7" t="s">
        <v>14</v>
      </c>
      <c r="B6" s="9">
        <v>43282</v>
      </c>
    </row>
    <row r="7" spans="1:4" x14ac:dyDescent="0.15">
      <c r="A7" s="7" t="s">
        <v>15</v>
      </c>
      <c r="B7" s="9">
        <v>43644</v>
      </c>
    </row>
    <row r="8" spans="1:4" x14ac:dyDescent="0.15">
      <c r="A8" s="8" t="s">
        <v>16</v>
      </c>
    </row>
    <row r="9" spans="1:4" x14ac:dyDescent="0.15">
      <c r="A9" s="7" t="s">
        <v>17</v>
      </c>
      <c r="B9" s="7" t="s">
        <v>18</v>
      </c>
    </row>
    <row r="10" spans="1:4" x14ac:dyDescent="0.15">
      <c r="A10" s="8" t="s">
        <v>19</v>
      </c>
    </row>
    <row r="12" spans="1:4" x14ac:dyDescent="0.15">
      <c r="A12" s="8" t="s">
        <v>20</v>
      </c>
    </row>
    <row r="13" spans="1:4" x14ac:dyDescent="0.15">
      <c r="A13" s="7" t="s">
        <v>21</v>
      </c>
      <c r="B13" s="7" t="s">
        <v>22</v>
      </c>
    </row>
    <row r="14" spans="1:4" x14ac:dyDescent="0.15">
      <c r="A14" s="7" t="s">
        <v>23</v>
      </c>
      <c r="B14" s="7" t="s">
        <v>24</v>
      </c>
    </row>
    <row r="15" spans="1:4" x14ac:dyDescent="0.15">
      <c r="A15" s="7" t="s">
        <v>25</v>
      </c>
    </row>
    <row r="16" spans="1:4" x14ac:dyDescent="0.15">
      <c r="A16" s="7" t="s">
        <v>26</v>
      </c>
      <c r="B16" s="7" t="s">
        <v>27</v>
      </c>
    </row>
  </sheetData>
  <mergeCells count="1">
    <mergeCell ref="A1:D1"/>
  </mergeCells>
  <pageMargins left="0.75" right="0.75" top="0.75" bottom="0.5" header="0.5" footer="0.7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"/>
  <sheetViews>
    <sheetView workbookViewId="0"/>
  </sheetViews>
  <sheetFormatPr baseColWidth="10" defaultColWidth="9.1640625" defaultRowHeight="12" x14ac:dyDescent="0.15"/>
  <cols>
    <col min="1" max="1" width="80.6640625" style="7" customWidth="1"/>
    <col min="2" max="2" width="9.1640625" style="7" customWidth="1"/>
    <col min="3" max="16384" width="9.1640625" style="7"/>
  </cols>
  <sheetData>
    <row r="1" spans="1:2" x14ac:dyDescent="0.15">
      <c r="A1" s="7" t="s">
        <v>28</v>
      </c>
      <c r="B1" s="7">
        <v>1</v>
      </c>
    </row>
    <row r="2" spans="1:2" x14ac:dyDescent="0.15">
      <c r="A2" s="7" t="s">
        <v>29</v>
      </c>
    </row>
    <row r="3" spans="1:2" x14ac:dyDescent="0.15">
      <c r="A3" s="7" t="s">
        <v>30</v>
      </c>
    </row>
  </sheetData>
  <pageMargins left="0.75" right="0.75" top="0.75" bottom="0.5" header="0.5" footer="0.75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0"/>
  <sheetViews>
    <sheetView workbookViewId="0">
      <selection sqref="A1:B1"/>
    </sheetView>
  </sheetViews>
  <sheetFormatPr baseColWidth="10" defaultColWidth="9.1640625" defaultRowHeight="12" x14ac:dyDescent="0.15"/>
  <cols>
    <col min="1" max="1" width="2.6640625" style="7" customWidth="1"/>
    <col min="2" max="2" width="15.6640625" style="7" customWidth="1"/>
    <col min="3" max="13" width="8.6640625" style="7" customWidth="1"/>
    <col min="14" max="14" width="9.1640625" style="7" customWidth="1"/>
    <col min="15" max="16384" width="9.1640625" style="7"/>
  </cols>
  <sheetData>
    <row r="1" spans="1:13" x14ac:dyDescent="0.15">
      <c r="A1" s="6" t="s">
        <v>31</v>
      </c>
      <c r="B1" s="5"/>
      <c r="C1" s="4" t="s">
        <v>32</v>
      </c>
      <c r="D1" s="5"/>
      <c r="E1" s="5"/>
      <c r="F1" s="6" t="s">
        <v>33</v>
      </c>
      <c r="G1" s="5"/>
      <c r="H1" s="5"/>
      <c r="I1" s="5"/>
      <c r="J1" s="5"/>
      <c r="K1" s="5"/>
      <c r="L1" s="5"/>
      <c r="M1" s="5"/>
    </row>
    <row r="2" spans="1:13" x14ac:dyDescent="0.15">
      <c r="A2" s="6" t="s">
        <v>34</v>
      </c>
      <c r="B2" s="5"/>
      <c r="C2" s="5"/>
      <c r="D2" s="5"/>
      <c r="E2" s="5"/>
      <c r="F2" s="5" t="s">
        <v>35</v>
      </c>
      <c r="G2" s="5"/>
      <c r="H2" s="5"/>
      <c r="I2" s="4" t="s">
        <v>36</v>
      </c>
      <c r="J2" s="5"/>
      <c r="K2" s="5"/>
      <c r="L2" s="5"/>
      <c r="M2" s="5"/>
    </row>
    <row r="3" spans="1:13" x14ac:dyDescent="0.15">
      <c r="A3" s="5" t="s">
        <v>37</v>
      </c>
      <c r="B3" s="5"/>
      <c r="C3" s="3">
        <v>43282</v>
      </c>
      <c r="D3" s="5"/>
      <c r="E3" s="5"/>
      <c r="F3" s="6" t="s">
        <v>38</v>
      </c>
      <c r="G3" s="5"/>
      <c r="H3" s="5"/>
      <c r="I3" s="5"/>
      <c r="J3" s="5"/>
      <c r="K3" s="5"/>
      <c r="L3" s="5"/>
      <c r="M3" s="5"/>
    </row>
    <row r="4" spans="1:13" x14ac:dyDescent="0.15">
      <c r="A4" s="5" t="s">
        <v>39</v>
      </c>
      <c r="B4" s="5"/>
      <c r="C4" s="3">
        <v>43738</v>
      </c>
      <c r="D4" s="5"/>
      <c r="E4" s="5"/>
      <c r="F4" s="5" t="s">
        <v>35</v>
      </c>
      <c r="G4" s="5"/>
      <c r="H4" s="5"/>
      <c r="I4" s="4">
        <v>40317428</v>
      </c>
      <c r="J4" s="5"/>
      <c r="K4" s="5"/>
      <c r="L4" s="5"/>
      <c r="M4" s="5"/>
    </row>
    <row r="5" spans="1:13" x14ac:dyDescent="0.15">
      <c r="A5" s="6" t="s">
        <v>40</v>
      </c>
      <c r="B5" s="5"/>
      <c r="C5" s="5"/>
      <c r="D5" s="5"/>
      <c r="E5" s="5"/>
      <c r="F5" s="6" t="s">
        <v>41</v>
      </c>
      <c r="G5" s="5"/>
      <c r="H5" s="5"/>
      <c r="I5" s="4" t="b">
        <v>0</v>
      </c>
      <c r="J5" s="5"/>
      <c r="K5" s="5"/>
      <c r="L5" s="5"/>
      <c r="M5" s="5"/>
    </row>
    <row r="6" spans="1:13" x14ac:dyDescent="0.15">
      <c r="A6" s="5" t="s">
        <v>37</v>
      </c>
      <c r="B6" s="5"/>
      <c r="C6" s="3">
        <v>43282</v>
      </c>
      <c r="D6" s="5"/>
      <c r="E6" s="5"/>
      <c r="F6" s="5" t="s">
        <v>42</v>
      </c>
      <c r="G6" s="5"/>
      <c r="H6" s="5"/>
      <c r="I6" s="4"/>
      <c r="J6" s="5"/>
      <c r="K6" s="5"/>
      <c r="L6" s="5"/>
      <c r="M6" s="5"/>
    </row>
    <row r="7" spans="1:13" x14ac:dyDescent="0.15">
      <c r="A7" s="5" t="s">
        <v>39</v>
      </c>
      <c r="B7" s="5"/>
      <c r="C7" s="3">
        <v>43738</v>
      </c>
      <c r="D7" s="5"/>
      <c r="E7" s="5"/>
      <c r="F7" s="6" t="s">
        <v>43</v>
      </c>
      <c r="G7" s="5"/>
      <c r="H7" s="5"/>
      <c r="I7" s="4"/>
      <c r="J7" s="5"/>
      <c r="K7" s="5"/>
      <c r="L7" s="5"/>
      <c r="M7" s="5"/>
    </row>
    <row r="8" spans="1:13" x14ac:dyDescent="0.15">
      <c r="A8" s="8" t="s">
        <v>44</v>
      </c>
      <c r="C8" s="4">
        <v>0</v>
      </c>
      <c r="D8" s="5"/>
      <c r="E8" s="5"/>
    </row>
    <row r="10" spans="1:13" customFormat="1" ht="9" customHeight="1" x14ac:dyDescent="0.2">
      <c r="A10" s="7"/>
      <c r="B10" s="7"/>
      <c r="C10" s="10">
        <v>1</v>
      </c>
      <c r="D10" s="10">
        <v>2</v>
      </c>
      <c r="E10" s="10">
        <v>3</v>
      </c>
      <c r="F10" s="10">
        <v>4</v>
      </c>
      <c r="G10" s="10">
        <v>5</v>
      </c>
      <c r="H10" s="10">
        <v>6</v>
      </c>
      <c r="I10" s="10">
        <v>7</v>
      </c>
      <c r="J10" s="10">
        <v>8</v>
      </c>
      <c r="K10" s="10">
        <v>9</v>
      </c>
      <c r="L10" s="10">
        <v>10</v>
      </c>
      <c r="M10" s="10">
        <v>11</v>
      </c>
    </row>
    <row r="11" spans="1:13" customFormat="1" ht="83" customHeight="1" x14ac:dyDescent="0.2">
      <c r="A11" s="11" t="s">
        <v>45</v>
      </c>
      <c r="B11" s="12"/>
      <c r="C11" s="13" t="s">
        <v>46</v>
      </c>
      <c r="D11" s="13" t="s">
        <v>47</v>
      </c>
      <c r="E11" s="13" t="s">
        <v>48</v>
      </c>
      <c r="F11" s="13" t="s">
        <v>49</v>
      </c>
      <c r="G11" s="13" t="s">
        <v>50</v>
      </c>
      <c r="H11" s="13" t="s">
        <v>51</v>
      </c>
      <c r="I11" s="13" t="s">
        <v>52</v>
      </c>
      <c r="J11" s="13" t="s">
        <v>53</v>
      </c>
      <c r="K11" s="13" t="s">
        <v>54</v>
      </c>
      <c r="L11" s="13" t="s">
        <v>55</v>
      </c>
      <c r="M11" s="13" t="s">
        <v>56</v>
      </c>
    </row>
    <row r="12" spans="1:13" x14ac:dyDescent="0.15">
      <c r="A12" s="14" t="s">
        <v>57</v>
      </c>
      <c r="B12" s="2" t="s">
        <v>58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15">
      <c r="A13" s="14" t="s">
        <v>59</v>
      </c>
      <c r="B13" s="2" t="s">
        <v>60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15">
      <c r="A14" s="14" t="s">
        <v>61</v>
      </c>
      <c r="B14" s="2" t="s">
        <v>62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ht="22" x14ac:dyDescent="0.15">
      <c r="A15" s="14" t="s">
        <v>63</v>
      </c>
      <c r="B15" s="15" t="s">
        <v>64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</row>
    <row r="16" spans="1:13" ht="22" x14ac:dyDescent="0.15">
      <c r="A16" s="14" t="s">
        <v>65</v>
      </c>
      <c r="B16" s="15" t="s">
        <v>66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</row>
    <row r="17" spans="1:13" x14ac:dyDescent="0.15">
      <c r="A17" s="14" t="s">
        <v>67</v>
      </c>
      <c r="B17" s="15" t="s">
        <v>68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</row>
    <row r="18" spans="1:13" x14ac:dyDescent="0.15">
      <c r="A18" s="14" t="s">
        <v>69</v>
      </c>
      <c r="B18" s="2" t="s">
        <v>70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ht="22" x14ac:dyDescent="0.15">
      <c r="A19" s="14" t="s">
        <v>71</v>
      </c>
      <c r="B19" s="15" t="s">
        <v>64</v>
      </c>
      <c r="C19" s="16">
        <v>0</v>
      </c>
      <c r="D19" s="16">
        <v>497592340.81999999</v>
      </c>
      <c r="E19" s="16">
        <v>0</v>
      </c>
      <c r="F19" s="16">
        <v>497592340.81999999</v>
      </c>
      <c r="G19" s="16">
        <v>497592340.81999999</v>
      </c>
      <c r="H19" s="16">
        <v>474539336.02999997</v>
      </c>
      <c r="I19" s="16">
        <v>23053004.789999999</v>
      </c>
      <c r="J19" s="16">
        <v>0</v>
      </c>
      <c r="K19" s="16">
        <v>23053004.789999999</v>
      </c>
      <c r="L19" s="16">
        <v>23352708</v>
      </c>
      <c r="M19" s="16">
        <v>299703.21000000002</v>
      </c>
    </row>
    <row r="20" spans="1:13" ht="22" x14ac:dyDescent="0.15">
      <c r="A20" s="14" t="s">
        <v>72</v>
      </c>
      <c r="B20" s="15" t="s">
        <v>73</v>
      </c>
      <c r="C20" s="16">
        <v>0</v>
      </c>
      <c r="D20" s="16">
        <v>509883913</v>
      </c>
      <c r="E20" s="16">
        <v>0</v>
      </c>
      <c r="F20" s="16">
        <v>509883913</v>
      </c>
      <c r="G20" s="16">
        <v>509883913</v>
      </c>
      <c r="H20" s="16">
        <v>500934217</v>
      </c>
      <c r="I20" s="16">
        <v>8949696</v>
      </c>
      <c r="J20" s="16">
        <v>-540603</v>
      </c>
      <c r="K20" s="16">
        <v>8409093</v>
      </c>
      <c r="L20" s="16">
        <v>11411848</v>
      </c>
      <c r="M20" s="16">
        <v>3002755</v>
      </c>
    </row>
    <row r="21" spans="1:13" x14ac:dyDescent="0.15">
      <c r="A21" s="14" t="s">
        <v>74</v>
      </c>
      <c r="B21" s="15" t="s">
        <v>75</v>
      </c>
      <c r="C21" s="16">
        <v>0</v>
      </c>
      <c r="D21" s="16">
        <v>1007476253.8200001</v>
      </c>
      <c r="E21" s="16">
        <v>0</v>
      </c>
      <c r="F21" s="16">
        <v>1007476253.8200001</v>
      </c>
      <c r="G21" s="16">
        <v>1007476253.8200001</v>
      </c>
      <c r="H21" s="16">
        <v>975473553.02999997</v>
      </c>
      <c r="I21" s="16">
        <v>32002700.789999999</v>
      </c>
      <c r="J21" s="16">
        <v>-540603</v>
      </c>
      <c r="K21" s="16">
        <v>31462097.789999999</v>
      </c>
      <c r="L21" s="16">
        <v>34764556</v>
      </c>
      <c r="M21" s="16">
        <v>3302458.21</v>
      </c>
    </row>
    <row r="22" spans="1:13" ht="22" x14ac:dyDescent="0.15">
      <c r="A22" s="14" t="s">
        <v>76</v>
      </c>
      <c r="B22" s="15" t="s">
        <v>77</v>
      </c>
      <c r="C22" s="16">
        <v>0</v>
      </c>
      <c r="D22" s="16">
        <v>1007476253.8200001</v>
      </c>
      <c r="E22" s="16">
        <v>0</v>
      </c>
      <c r="F22" s="16">
        <v>1007476253.8200001</v>
      </c>
      <c r="G22" s="16">
        <v>1007476253.8200001</v>
      </c>
      <c r="H22" s="16">
        <v>975473553.02999997</v>
      </c>
      <c r="I22" s="16">
        <v>32002700.789999999</v>
      </c>
      <c r="J22" s="16">
        <v>-540603</v>
      </c>
      <c r="K22" s="16">
        <v>31462097.789999999</v>
      </c>
      <c r="L22" s="16">
        <v>34764556</v>
      </c>
      <c r="M22" s="16">
        <v>3302458.21</v>
      </c>
    </row>
    <row r="23" spans="1:13" x14ac:dyDescent="0.15">
      <c r="A23" s="14" t="s">
        <v>78</v>
      </c>
      <c r="B23" s="15" t="s">
        <v>79</v>
      </c>
    </row>
    <row r="24" spans="1:13" ht="22" x14ac:dyDescent="0.15">
      <c r="A24" s="14" t="s">
        <v>80</v>
      </c>
      <c r="B24" s="15" t="s">
        <v>81</v>
      </c>
      <c r="C24" s="16">
        <v>0</v>
      </c>
      <c r="D24" s="16">
        <v>54108.75</v>
      </c>
      <c r="E24" s="16">
        <v>0</v>
      </c>
      <c r="F24" s="16">
        <v>54108.75</v>
      </c>
      <c r="G24" s="16">
        <v>54108.75</v>
      </c>
      <c r="H24" s="16">
        <v>0</v>
      </c>
      <c r="I24" s="16">
        <v>54108.75</v>
      </c>
      <c r="J24" s="16">
        <v>0</v>
      </c>
      <c r="K24" s="16">
        <v>54108.75</v>
      </c>
      <c r="L24" s="16">
        <v>73036.75</v>
      </c>
      <c r="M24" s="16">
        <v>18928</v>
      </c>
    </row>
    <row r="25" spans="1:13" x14ac:dyDescent="0.15">
      <c r="A25" s="14" t="s">
        <v>82</v>
      </c>
      <c r="B25" s="15" t="s">
        <v>83</v>
      </c>
      <c r="C25" s="16">
        <v>0</v>
      </c>
      <c r="D25" s="16">
        <v>50000</v>
      </c>
      <c r="E25" s="16">
        <v>0</v>
      </c>
      <c r="F25" s="16">
        <v>50000</v>
      </c>
      <c r="G25" s="16">
        <v>50000</v>
      </c>
      <c r="H25" s="16">
        <v>0</v>
      </c>
      <c r="I25" s="16">
        <v>50000</v>
      </c>
      <c r="J25" s="16">
        <v>0</v>
      </c>
      <c r="K25" s="16">
        <v>50000</v>
      </c>
      <c r="L25" s="16">
        <v>50000</v>
      </c>
      <c r="M25" s="16">
        <v>0</v>
      </c>
    </row>
    <row r="26" spans="1:13" x14ac:dyDescent="0.15">
      <c r="A26" s="14" t="s">
        <v>84</v>
      </c>
      <c r="B26" s="15" t="s">
        <v>85</v>
      </c>
      <c r="C26" s="16">
        <v>0</v>
      </c>
      <c r="D26" s="16">
        <v>3093425.58</v>
      </c>
      <c r="E26" s="16">
        <v>0</v>
      </c>
      <c r="F26" s="16">
        <v>3093425.58</v>
      </c>
      <c r="G26" s="16">
        <v>3093425.58</v>
      </c>
      <c r="H26" s="16">
        <v>0</v>
      </c>
      <c r="I26" s="16">
        <v>3093425.58</v>
      </c>
      <c r="J26" s="16">
        <v>0</v>
      </c>
      <c r="K26" s="16">
        <v>3093425.58</v>
      </c>
      <c r="L26" s="16">
        <v>3413963.25</v>
      </c>
      <c r="M26" s="16">
        <v>320537.67</v>
      </c>
    </row>
    <row r="27" spans="1:13" ht="22" x14ac:dyDescent="0.15">
      <c r="A27" s="14" t="s">
        <v>86</v>
      </c>
      <c r="B27" s="15" t="s">
        <v>87</v>
      </c>
      <c r="C27" s="16">
        <v>0</v>
      </c>
      <c r="D27" s="16">
        <v>3197534.33</v>
      </c>
      <c r="E27" s="16">
        <v>0</v>
      </c>
      <c r="F27" s="16">
        <v>3197534.33</v>
      </c>
      <c r="G27" s="16">
        <v>3197534.33</v>
      </c>
      <c r="H27" s="16">
        <v>0</v>
      </c>
      <c r="I27" s="16">
        <v>3197534.33</v>
      </c>
      <c r="J27" s="16">
        <v>0</v>
      </c>
      <c r="K27" s="16">
        <v>3197534.33</v>
      </c>
      <c r="L27" s="16">
        <v>3537000</v>
      </c>
      <c r="M27" s="16">
        <v>339465.67</v>
      </c>
    </row>
    <row r="28" spans="1:13" x14ac:dyDescent="0.15">
      <c r="A28" s="14" t="s">
        <v>88</v>
      </c>
      <c r="B28" s="15" t="s">
        <v>89</v>
      </c>
    </row>
    <row r="29" spans="1:13" x14ac:dyDescent="0.15">
      <c r="A29" s="14" t="s">
        <v>90</v>
      </c>
      <c r="B29" s="15" t="s">
        <v>91</v>
      </c>
      <c r="C29" s="16">
        <v>0</v>
      </c>
      <c r="D29" s="16">
        <v>2870624.64</v>
      </c>
      <c r="E29" s="16">
        <v>0</v>
      </c>
      <c r="F29" s="16">
        <v>2870624.64</v>
      </c>
      <c r="G29" s="16">
        <v>2870624.64</v>
      </c>
      <c r="H29" s="16">
        <v>2329281.4900000002</v>
      </c>
      <c r="I29" s="16">
        <v>541343.15</v>
      </c>
      <c r="J29" s="16">
        <v>0</v>
      </c>
      <c r="K29" s="16">
        <v>541343.15</v>
      </c>
      <c r="L29" s="16">
        <v>2015872</v>
      </c>
      <c r="M29" s="16">
        <v>1474528.85</v>
      </c>
    </row>
    <row r="30" spans="1:13" ht="22" x14ac:dyDescent="0.15">
      <c r="A30" s="14" t="s">
        <v>92</v>
      </c>
      <c r="B30" s="15" t="s">
        <v>93</v>
      </c>
      <c r="C30" s="16">
        <v>0</v>
      </c>
      <c r="D30" s="16">
        <v>1013544412.79</v>
      </c>
      <c r="E30" s="16">
        <v>0</v>
      </c>
      <c r="F30" s="16">
        <v>1013544412.79</v>
      </c>
      <c r="G30" s="16">
        <v>1013544412.79</v>
      </c>
      <c r="H30" s="16">
        <v>977802834.51999998</v>
      </c>
      <c r="I30" s="16">
        <v>35741578.270000003</v>
      </c>
      <c r="J30" s="16">
        <v>-540603</v>
      </c>
      <c r="K30" s="16">
        <v>35200975.270000003</v>
      </c>
      <c r="L30" s="16">
        <v>40317428</v>
      </c>
      <c r="M30" s="16">
        <v>5116452.7300000004</v>
      </c>
    </row>
  </sheetData>
  <mergeCells count="29">
    <mergeCell ref="B12:M12"/>
    <mergeCell ref="B13:M13"/>
    <mergeCell ref="B14:M14"/>
    <mergeCell ref="B18:M18"/>
    <mergeCell ref="F7:H7"/>
    <mergeCell ref="I7:M7"/>
    <mergeCell ref="C8:E8"/>
    <mergeCell ref="F5:H5"/>
    <mergeCell ref="I5:M5"/>
    <mergeCell ref="F6:H6"/>
    <mergeCell ref="I6:M6"/>
    <mergeCell ref="A5:E5"/>
    <mergeCell ref="A6:B6"/>
    <mergeCell ref="C6:E6"/>
    <mergeCell ref="A7:B7"/>
    <mergeCell ref="C7:E7"/>
    <mergeCell ref="A4:B4"/>
    <mergeCell ref="C4:E4"/>
    <mergeCell ref="F2:H2"/>
    <mergeCell ref="I2:M2"/>
    <mergeCell ref="F3:M3"/>
    <mergeCell ref="F4:H4"/>
    <mergeCell ref="I4:M4"/>
    <mergeCell ref="A1:B1"/>
    <mergeCell ref="C1:E1"/>
    <mergeCell ref="F1:M1"/>
    <mergeCell ref="A2:E2"/>
    <mergeCell ref="A3:B3"/>
    <mergeCell ref="C3:E3"/>
  </mergeCells>
  <pageMargins left="0.75" right="0.75" top="0.75" bottom="0.5" header="0.5" footer="0.7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0"/>
  <sheetViews>
    <sheetView workbookViewId="0">
      <selection sqref="A1:B1"/>
    </sheetView>
  </sheetViews>
  <sheetFormatPr baseColWidth="10" defaultColWidth="9.1640625" defaultRowHeight="12" x14ac:dyDescent="0.15"/>
  <cols>
    <col min="1" max="1" width="2.6640625" style="7" customWidth="1"/>
    <col min="2" max="2" width="15.6640625" style="7" customWidth="1"/>
    <col min="3" max="13" width="8.6640625" style="7" customWidth="1"/>
    <col min="14" max="14" width="9.1640625" style="7" customWidth="1"/>
    <col min="15" max="16384" width="9.1640625" style="7"/>
  </cols>
  <sheetData>
    <row r="1" spans="1:13" x14ac:dyDescent="0.15">
      <c r="A1" s="6" t="s">
        <v>31</v>
      </c>
      <c r="B1" s="5"/>
      <c r="C1" s="4" t="s">
        <v>32</v>
      </c>
      <c r="D1" s="5"/>
      <c r="E1" s="5"/>
      <c r="F1" s="6" t="s">
        <v>33</v>
      </c>
      <c r="G1" s="5"/>
      <c r="H1" s="5"/>
      <c r="I1" s="5"/>
      <c r="J1" s="5"/>
      <c r="K1" s="5"/>
      <c r="L1" s="5"/>
      <c r="M1" s="5"/>
    </row>
    <row r="2" spans="1:13" x14ac:dyDescent="0.15">
      <c r="A2" s="6" t="s">
        <v>34</v>
      </c>
      <c r="B2" s="5"/>
      <c r="C2" s="5"/>
      <c r="D2" s="5"/>
      <c r="E2" s="5"/>
      <c r="F2" s="5" t="s">
        <v>35</v>
      </c>
      <c r="G2" s="5"/>
      <c r="H2" s="5"/>
      <c r="I2" s="4" t="s">
        <v>94</v>
      </c>
      <c r="J2" s="5"/>
      <c r="K2" s="5"/>
      <c r="L2" s="5"/>
      <c r="M2" s="5"/>
    </row>
    <row r="3" spans="1:13" x14ac:dyDescent="0.15">
      <c r="A3" s="5" t="s">
        <v>37</v>
      </c>
      <c r="B3" s="5"/>
      <c r="C3" s="3">
        <v>42917</v>
      </c>
      <c r="D3" s="5"/>
      <c r="E3" s="5"/>
      <c r="F3" s="6" t="s">
        <v>38</v>
      </c>
      <c r="G3" s="5"/>
      <c r="H3" s="5"/>
      <c r="I3" s="5"/>
      <c r="J3" s="5"/>
      <c r="K3" s="5"/>
      <c r="L3" s="5"/>
      <c r="M3" s="5"/>
    </row>
    <row r="4" spans="1:13" x14ac:dyDescent="0.15">
      <c r="A4" s="5" t="s">
        <v>39</v>
      </c>
      <c r="B4" s="5"/>
      <c r="C4" s="3">
        <v>43738</v>
      </c>
      <c r="D4" s="5"/>
      <c r="E4" s="5"/>
      <c r="F4" s="5" t="s">
        <v>35</v>
      </c>
      <c r="G4" s="5"/>
      <c r="H4" s="5"/>
      <c r="I4" s="4">
        <v>37165118</v>
      </c>
      <c r="J4" s="5"/>
      <c r="K4" s="5"/>
      <c r="L4" s="5"/>
      <c r="M4" s="5"/>
    </row>
    <row r="5" spans="1:13" x14ac:dyDescent="0.15">
      <c r="A5" s="6" t="s">
        <v>40</v>
      </c>
      <c r="B5" s="5"/>
      <c r="C5" s="5"/>
      <c r="D5" s="5"/>
      <c r="E5" s="5"/>
      <c r="F5" s="6" t="s">
        <v>95</v>
      </c>
      <c r="G5" s="5"/>
      <c r="H5" s="5"/>
      <c r="I5" s="4" t="b">
        <v>0</v>
      </c>
      <c r="J5" s="5"/>
      <c r="K5" s="5"/>
      <c r="L5" s="5"/>
      <c r="M5" s="5"/>
    </row>
    <row r="6" spans="1:13" x14ac:dyDescent="0.15">
      <c r="A6" s="5" t="s">
        <v>37</v>
      </c>
      <c r="B6" s="5"/>
      <c r="C6" s="3">
        <v>42917</v>
      </c>
      <c r="D6" s="5"/>
      <c r="E6" s="5"/>
      <c r="F6" s="5" t="s">
        <v>42</v>
      </c>
      <c r="G6" s="5"/>
      <c r="H6" s="5"/>
      <c r="I6" s="4"/>
      <c r="J6" s="5"/>
      <c r="K6" s="5"/>
      <c r="L6" s="5"/>
      <c r="M6" s="5"/>
    </row>
    <row r="7" spans="1:13" x14ac:dyDescent="0.15">
      <c r="A7" s="5" t="s">
        <v>39</v>
      </c>
      <c r="B7" s="5"/>
      <c r="C7" s="3">
        <v>43738</v>
      </c>
      <c r="D7" s="5"/>
      <c r="E7" s="5"/>
      <c r="F7" s="6" t="s">
        <v>43</v>
      </c>
      <c r="G7" s="5"/>
      <c r="H7" s="5"/>
      <c r="I7" s="4"/>
      <c r="J7" s="5"/>
      <c r="K7" s="5"/>
      <c r="L7" s="5"/>
      <c r="M7" s="5"/>
    </row>
    <row r="8" spans="1:13" x14ac:dyDescent="0.15">
      <c r="A8" s="8" t="s">
        <v>44</v>
      </c>
      <c r="C8" s="4">
        <v>0</v>
      </c>
      <c r="D8" s="5"/>
      <c r="E8" s="5"/>
    </row>
    <row r="10" spans="1:13" customFormat="1" ht="9" customHeight="1" x14ac:dyDescent="0.2">
      <c r="A10" s="7"/>
      <c r="B10" s="7"/>
      <c r="C10" s="10">
        <v>1</v>
      </c>
      <c r="D10" s="10">
        <v>2</v>
      </c>
      <c r="E10" s="10">
        <v>3</v>
      </c>
      <c r="F10" s="10">
        <v>4</v>
      </c>
      <c r="G10" s="10">
        <v>5</v>
      </c>
      <c r="H10" s="10">
        <v>6</v>
      </c>
      <c r="I10" s="10">
        <v>7</v>
      </c>
      <c r="J10" s="10">
        <v>8</v>
      </c>
      <c r="K10" s="10">
        <v>9</v>
      </c>
      <c r="L10" s="10">
        <v>10</v>
      </c>
      <c r="M10" s="10">
        <v>11</v>
      </c>
    </row>
    <row r="11" spans="1:13" customFormat="1" ht="83" customHeight="1" x14ac:dyDescent="0.2">
      <c r="A11" s="11" t="s">
        <v>45</v>
      </c>
      <c r="B11" s="12"/>
      <c r="C11" s="13" t="s">
        <v>46</v>
      </c>
      <c r="D11" s="13" t="s">
        <v>47</v>
      </c>
      <c r="E11" s="13" t="s">
        <v>48</v>
      </c>
      <c r="F11" s="13" t="s">
        <v>49</v>
      </c>
      <c r="G11" s="13" t="s">
        <v>50</v>
      </c>
      <c r="H11" s="13" t="s">
        <v>51</v>
      </c>
      <c r="I11" s="13" t="s">
        <v>52</v>
      </c>
      <c r="J11" s="13" t="s">
        <v>53</v>
      </c>
      <c r="K11" s="13" t="s">
        <v>54</v>
      </c>
      <c r="L11" s="13" t="s">
        <v>55</v>
      </c>
      <c r="M11" s="13" t="s">
        <v>56</v>
      </c>
    </row>
    <row r="12" spans="1:13" x14ac:dyDescent="0.15">
      <c r="A12" s="14" t="s">
        <v>57</v>
      </c>
      <c r="B12" s="2" t="s">
        <v>58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15">
      <c r="A13" s="14" t="s">
        <v>59</v>
      </c>
      <c r="B13" s="2" t="s">
        <v>60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15">
      <c r="A14" s="14" t="s">
        <v>61</v>
      </c>
      <c r="B14" s="2" t="s">
        <v>62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ht="22" x14ac:dyDescent="0.15">
      <c r="A15" s="14" t="s">
        <v>63</v>
      </c>
      <c r="B15" s="15" t="s">
        <v>64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</row>
    <row r="16" spans="1:13" ht="22" x14ac:dyDescent="0.15">
      <c r="A16" s="14" t="s">
        <v>65</v>
      </c>
      <c r="B16" s="15" t="s">
        <v>66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</row>
    <row r="17" spans="1:13" x14ac:dyDescent="0.15">
      <c r="A17" s="14" t="s">
        <v>67</v>
      </c>
      <c r="B17" s="15" t="s">
        <v>68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</row>
    <row r="18" spans="1:13" x14ac:dyDescent="0.15">
      <c r="A18" s="14" t="s">
        <v>69</v>
      </c>
      <c r="B18" s="2" t="s">
        <v>70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ht="22" x14ac:dyDescent="0.15">
      <c r="A19" s="14" t="s">
        <v>71</v>
      </c>
      <c r="B19" s="15" t="s">
        <v>64</v>
      </c>
      <c r="C19" s="16">
        <v>479658982</v>
      </c>
      <c r="D19" s="16">
        <v>371778.62</v>
      </c>
      <c r="E19" s="16">
        <v>0</v>
      </c>
      <c r="F19" s="16">
        <v>371778.62</v>
      </c>
      <c r="G19" s="16">
        <v>480030760.62</v>
      </c>
      <c r="H19" s="16">
        <v>458993209.62</v>
      </c>
      <c r="I19" s="16">
        <v>21037551</v>
      </c>
      <c r="J19" s="16">
        <v>0</v>
      </c>
      <c r="K19" s="16">
        <v>21037551</v>
      </c>
      <c r="L19" s="16">
        <v>21037551</v>
      </c>
      <c r="M19" s="16">
        <v>0</v>
      </c>
    </row>
    <row r="20" spans="1:13" ht="22" x14ac:dyDescent="0.15">
      <c r="A20" s="14" t="s">
        <v>72</v>
      </c>
      <c r="B20" s="15" t="s">
        <v>73</v>
      </c>
      <c r="C20" s="16">
        <v>499681694.41000003</v>
      </c>
      <c r="D20" s="16">
        <v>0</v>
      </c>
      <c r="E20" s="16">
        <v>0</v>
      </c>
      <c r="F20" s="16">
        <v>0</v>
      </c>
      <c r="G20" s="16">
        <v>499681694.41000003</v>
      </c>
      <c r="H20" s="16">
        <v>491619720</v>
      </c>
      <c r="I20" s="16">
        <v>8061974.4100000001</v>
      </c>
      <c r="J20" s="16">
        <v>0</v>
      </c>
      <c r="K20" s="16">
        <v>8061974.4100000001</v>
      </c>
      <c r="L20" s="16">
        <v>8061974.4100000001</v>
      </c>
      <c r="M20" s="16">
        <v>0</v>
      </c>
    </row>
    <row r="21" spans="1:13" x14ac:dyDescent="0.15">
      <c r="A21" s="14" t="s">
        <v>74</v>
      </c>
      <c r="B21" s="15" t="s">
        <v>75</v>
      </c>
      <c r="C21" s="16">
        <v>979340676.40999997</v>
      </c>
      <c r="D21" s="16">
        <v>371778.62</v>
      </c>
      <c r="E21" s="16">
        <v>0</v>
      </c>
      <c r="F21" s="16">
        <v>371778.62</v>
      </c>
      <c r="G21" s="16">
        <v>979712455.02999997</v>
      </c>
      <c r="H21" s="16">
        <v>950612929.62</v>
      </c>
      <c r="I21" s="16">
        <v>29099525.41</v>
      </c>
      <c r="J21" s="16">
        <v>0</v>
      </c>
      <c r="K21" s="16">
        <v>29099525.41</v>
      </c>
      <c r="L21" s="16">
        <v>29099525.41</v>
      </c>
      <c r="M21" s="16">
        <v>0</v>
      </c>
    </row>
    <row r="22" spans="1:13" ht="22" x14ac:dyDescent="0.15">
      <c r="A22" s="14" t="s">
        <v>76</v>
      </c>
      <c r="B22" s="15" t="s">
        <v>77</v>
      </c>
      <c r="C22" s="16">
        <v>979340676.40999997</v>
      </c>
      <c r="D22" s="16">
        <v>371778.62</v>
      </c>
      <c r="E22" s="16">
        <v>0</v>
      </c>
      <c r="F22" s="16">
        <v>371778.62</v>
      </c>
      <c r="G22" s="16">
        <v>979712455.02999997</v>
      </c>
      <c r="H22" s="16">
        <v>950612929.62</v>
      </c>
      <c r="I22" s="16">
        <v>29099525.41</v>
      </c>
      <c r="J22" s="16">
        <v>0</v>
      </c>
      <c r="K22" s="16">
        <v>29099525.41</v>
      </c>
      <c r="L22" s="16">
        <v>29099525.41</v>
      </c>
      <c r="M22" s="16">
        <v>0</v>
      </c>
    </row>
    <row r="23" spans="1:13" x14ac:dyDescent="0.15">
      <c r="A23" s="14" t="s">
        <v>78</v>
      </c>
      <c r="B23" s="15" t="s">
        <v>79</v>
      </c>
    </row>
    <row r="24" spans="1:13" ht="22" x14ac:dyDescent="0.15">
      <c r="A24" s="14" t="s">
        <v>80</v>
      </c>
      <c r="B24" s="15" t="s">
        <v>81</v>
      </c>
      <c r="C24" s="16">
        <v>109871.75</v>
      </c>
      <c r="D24" s="16">
        <v>0</v>
      </c>
      <c r="E24" s="16">
        <v>0</v>
      </c>
      <c r="F24" s="16">
        <v>0</v>
      </c>
      <c r="G24" s="16">
        <v>109871.75</v>
      </c>
      <c r="H24" s="16">
        <v>0</v>
      </c>
      <c r="I24" s="16">
        <v>109871.75</v>
      </c>
      <c r="J24" s="16">
        <v>0</v>
      </c>
      <c r="K24" s="16">
        <v>109871.75</v>
      </c>
      <c r="L24" s="16">
        <v>109871.75</v>
      </c>
      <c r="M24" s="16">
        <v>0</v>
      </c>
    </row>
    <row r="25" spans="1:13" x14ac:dyDescent="0.15">
      <c r="A25" s="14" t="s">
        <v>82</v>
      </c>
      <c r="B25" s="15" t="s">
        <v>83</v>
      </c>
      <c r="C25" s="16">
        <v>50000</v>
      </c>
      <c r="D25" s="16">
        <v>0</v>
      </c>
      <c r="E25" s="16">
        <v>0</v>
      </c>
      <c r="F25" s="16">
        <v>0</v>
      </c>
      <c r="G25" s="16">
        <v>50000</v>
      </c>
      <c r="H25" s="16">
        <v>0</v>
      </c>
      <c r="I25" s="16">
        <v>50000</v>
      </c>
      <c r="J25" s="16">
        <v>0</v>
      </c>
      <c r="K25" s="16">
        <v>50000</v>
      </c>
      <c r="L25" s="16">
        <v>50000</v>
      </c>
      <c r="M25" s="16">
        <v>0</v>
      </c>
    </row>
    <row r="26" spans="1:13" x14ac:dyDescent="0.15">
      <c r="A26" s="14" t="s">
        <v>84</v>
      </c>
      <c r="B26" s="15" t="s">
        <v>85</v>
      </c>
      <c r="C26" s="16">
        <v>1939398.98</v>
      </c>
      <c r="D26" s="16">
        <v>717201.27</v>
      </c>
      <c r="E26" s="16">
        <v>0</v>
      </c>
      <c r="F26" s="16">
        <v>717201.27</v>
      </c>
      <c r="G26" s="16">
        <v>2656600.25</v>
      </c>
      <c r="H26" s="16">
        <v>0</v>
      </c>
      <c r="I26" s="16">
        <v>2656600.25</v>
      </c>
      <c r="J26" s="16">
        <v>0</v>
      </c>
      <c r="K26" s="16">
        <v>2656600.25</v>
      </c>
      <c r="L26" s="16">
        <v>2656600.25</v>
      </c>
      <c r="M26" s="16">
        <v>0</v>
      </c>
    </row>
    <row r="27" spans="1:13" ht="22" x14ac:dyDescent="0.15">
      <c r="A27" s="14" t="s">
        <v>86</v>
      </c>
      <c r="B27" s="15" t="s">
        <v>87</v>
      </c>
      <c r="C27" s="16">
        <v>2099270.73</v>
      </c>
      <c r="D27" s="16">
        <v>717201.27</v>
      </c>
      <c r="E27" s="16">
        <v>0</v>
      </c>
      <c r="F27" s="16">
        <v>717201.27</v>
      </c>
      <c r="G27" s="16">
        <v>2816472</v>
      </c>
      <c r="H27" s="16">
        <v>0</v>
      </c>
      <c r="I27" s="16">
        <v>2816472</v>
      </c>
      <c r="J27" s="16">
        <v>0</v>
      </c>
      <c r="K27" s="16">
        <v>2816472</v>
      </c>
      <c r="L27" s="16">
        <v>2816472</v>
      </c>
      <c r="M27" s="16">
        <v>0</v>
      </c>
    </row>
    <row r="28" spans="1:13" x14ac:dyDescent="0.15">
      <c r="A28" s="14" t="s">
        <v>88</v>
      </c>
      <c r="B28" s="15" t="s">
        <v>89</v>
      </c>
    </row>
    <row r="29" spans="1:13" x14ac:dyDescent="0.15">
      <c r="A29" s="14" t="s">
        <v>90</v>
      </c>
      <c r="B29" s="15" t="s">
        <v>91</v>
      </c>
      <c r="C29" s="16">
        <v>2941766.68</v>
      </c>
      <c r="D29" s="16">
        <v>3917929.18</v>
      </c>
      <c r="E29" s="16">
        <v>0</v>
      </c>
      <c r="F29" s="16">
        <v>3917929.18</v>
      </c>
      <c r="G29" s="16">
        <v>6859695.8600000003</v>
      </c>
      <c r="H29" s="16">
        <v>2079543.02</v>
      </c>
      <c r="I29" s="16">
        <v>4780152.84</v>
      </c>
      <c r="J29" s="16">
        <v>0</v>
      </c>
      <c r="K29" s="16">
        <v>4780152.84</v>
      </c>
      <c r="L29" s="16">
        <v>4780152.84</v>
      </c>
      <c r="M29" s="16">
        <v>0</v>
      </c>
    </row>
    <row r="30" spans="1:13" ht="22" x14ac:dyDescent="0.15">
      <c r="A30" s="14" t="s">
        <v>92</v>
      </c>
      <c r="B30" s="15" t="s">
        <v>93</v>
      </c>
      <c r="C30" s="16">
        <v>984381713.82000005</v>
      </c>
      <c r="D30" s="16">
        <v>5006909.07</v>
      </c>
      <c r="E30" s="16">
        <v>0</v>
      </c>
      <c r="F30" s="16">
        <v>5006909.07</v>
      </c>
      <c r="G30" s="16">
        <v>989388622.88999999</v>
      </c>
      <c r="H30" s="16">
        <v>952692472.63999999</v>
      </c>
      <c r="I30" s="16">
        <v>36696150.25</v>
      </c>
      <c r="J30" s="16">
        <v>0</v>
      </c>
      <c r="K30" s="16">
        <v>36696150.25</v>
      </c>
      <c r="L30" s="16">
        <v>36696150.25</v>
      </c>
      <c r="M30" s="16">
        <v>0</v>
      </c>
    </row>
  </sheetData>
  <mergeCells count="29">
    <mergeCell ref="B12:M12"/>
    <mergeCell ref="B13:M13"/>
    <mergeCell ref="B14:M14"/>
    <mergeCell ref="B18:M18"/>
    <mergeCell ref="F7:H7"/>
    <mergeCell ref="I7:M7"/>
    <mergeCell ref="C8:E8"/>
    <mergeCell ref="F5:H5"/>
    <mergeCell ref="I5:M5"/>
    <mergeCell ref="F6:H6"/>
    <mergeCell ref="I6:M6"/>
    <mergeCell ref="A5:E5"/>
    <mergeCell ref="A6:B6"/>
    <mergeCell ref="C6:E6"/>
    <mergeCell ref="A7:B7"/>
    <mergeCell ref="C7:E7"/>
    <mergeCell ref="A4:B4"/>
    <mergeCell ref="C4:E4"/>
    <mergeCell ref="F2:H2"/>
    <mergeCell ref="I2:M2"/>
    <mergeCell ref="F3:M3"/>
    <mergeCell ref="F4:H4"/>
    <mergeCell ref="I4:M4"/>
    <mergeCell ref="A1:B1"/>
    <mergeCell ref="C1:E1"/>
    <mergeCell ref="F1:M1"/>
    <mergeCell ref="A2:E2"/>
    <mergeCell ref="A3:B3"/>
    <mergeCell ref="C3:E3"/>
  </mergeCells>
  <pageMargins left="0.75" right="0.75" top="0.75" bottom="0.5" header="0.5" footer="0.7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topLeftCell="A12" zoomScale="140" zoomScaleNormal="140" workbookViewId="0">
      <selection activeCell="A28" sqref="A28:A29"/>
    </sheetView>
  </sheetViews>
  <sheetFormatPr baseColWidth="10" defaultColWidth="9.1640625" defaultRowHeight="12" x14ac:dyDescent="0.15"/>
  <cols>
    <col min="1" max="1" width="60.6640625" style="7" customWidth="1"/>
    <col min="2" max="4" width="15.6640625" style="23" customWidth="1"/>
    <col min="5" max="5" width="9.1640625" style="7" customWidth="1"/>
    <col min="6" max="16384" width="9.1640625" style="7"/>
  </cols>
  <sheetData>
    <row r="1" spans="1:4" ht="39" x14ac:dyDescent="0.15">
      <c r="A1" s="17"/>
      <c r="B1" s="18" t="s">
        <v>96</v>
      </c>
      <c r="C1" s="18" t="s">
        <v>97</v>
      </c>
      <c r="D1" s="18" t="s">
        <v>98</v>
      </c>
    </row>
    <row r="2" spans="1:4" x14ac:dyDescent="0.15">
      <c r="A2" s="19" t="s">
        <v>99</v>
      </c>
      <c r="B2" s="26">
        <f>B3+B4</f>
        <v>925289</v>
      </c>
      <c r="C2" s="26">
        <f>C3+C4</f>
        <v>84813</v>
      </c>
      <c r="D2" s="20"/>
    </row>
    <row r="3" spans="1:4" x14ac:dyDescent="0.15">
      <c r="A3" s="7" t="s">
        <v>100</v>
      </c>
      <c r="B3" s="21">
        <v>513391</v>
      </c>
      <c r="C3" s="21">
        <v>36672</v>
      </c>
      <c r="D3" s="21">
        <v>0</v>
      </c>
    </row>
    <row r="4" spans="1:4" x14ac:dyDescent="0.15">
      <c r="A4" s="7" t="s">
        <v>101</v>
      </c>
      <c r="B4" s="21">
        <v>411898</v>
      </c>
      <c r="C4" s="21">
        <v>48141</v>
      </c>
      <c r="D4" s="21">
        <v>0</v>
      </c>
    </row>
    <row r="5" spans="1:4" x14ac:dyDescent="0.15">
      <c r="A5" s="19" t="s">
        <v>102</v>
      </c>
      <c r="B5" s="20"/>
      <c r="C5" s="20"/>
      <c r="D5" s="20"/>
    </row>
    <row r="6" spans="1:4" x14ac:dyDescent="0.15">
      <c r="A6" s="7" t="s">
        <v>103</v>
      </c>
      <c r="B6" s="21">
        <v>10421</v>
      </c>
      <c r="C6" s="21">
        <v>1432</v>
      </c>
      <c r="D6" s="21">
        <v>0</v>
      </c>
    </row>
    <row r="7" spans="1:4" x14ac:dyDescent="0.15">
      <c r="A7" s="7" t="s">
        <v>104</v>
      </c>
      <c r="B7" s="21">
        <v>26846</v>
      </c>
      <c r="C7" s="21">
        <v>1744</v>
      </c>
      <c r="D7" s="21">
        <v>0</v>
      </c>
    </row>
    <row r="8" spans="1:4" x14ac:dyDescent="0.15">
      <c r="A8" s="7" t="s">
        <v>105</v>
      </c>
      <c r="B8" s="21">
        <v>231718</v>
      </c>
      <c r="C8" s="21">
        <v>19584</v>
      </c>
      <c r="D8" s="21">
        <v>0</v>
      </c>
    </row>
    <row r="9" spans="1:4" x14ac:dyDescent="0.15">
      <c r="A9" s="7" t="s">
        <v>106</v>
      </c>
      <c r="B9" s="21">
        <v>162238</v>
      </c>
      <c r="C9" s="21">
        <v>8819</v>
      </c>
      <c r="D9" s="21">
        <v>0</v>
      </c>
    </row>
    <row r="10" spans="1:4" x14ac:dyDescent="0.15">
      <c r="A10" s="7" t="s">
        <v>107</v>
      </c>
      <c r="B10" s="21">
        <v>1159</v>
      </c>
      <c r="C10" s="21">
        <v>155</v>
      </c>
      <c r="D10" s="21">
        <v>0</v>
      </c>
    </row>
    <row r="11" spans="1:4" x14ac:dyDescent="0.15">
      <c r="A11" s="7" t="s">
        <v>108</v>
      </c>
      <c r="B11" s="21">
        <v>451931</v>
      </c>
      <c r="C11" s="21">
        <v>47863</v>
      </c>
      <c r="D11" s="21">
        <v>0</v>
      </c>
    </row>
    <row r="12" spans="1:4" x14ac:dyDescent="0.15">
      <c r="A12" s="7" t="s">
        <v>109</v>
      </c>
      <c r="B12" s="21">
        <v>40976</v>
      </c>
      <c r="C12" s="21">
        <v>2022</v>
      </c>
      <c r="D12" s="21">
        <v>0</v>
      </c>
    </row>
    <row r="13" spans="1:4" x14ac:dyDescent="0.15">
      <c r="A13" s="7" t="s">
        <v>110</v>
      </c>
      <c r="B13" s="21"/>
      <c r="C13" s="21">
        <v>3194</v>
      </c>
      <c r="D13" s="21"/>
    </row>
    <row r="14" spans="1:4" x14ac:dyDescent="0.15">
      <c r="A14" s="19" t="s">
        <v>111</v>
      </c>
      <c r="B14" s="20"/>
      <c r="C14" s="20"/>
      <c r="D14" s="20"/>
    </row>
    <row r="15" spans="1:4" x14ac:dyDescent="0.15">
      <c r="A15" s="7" t="s">
        <v>112</v>
      </c>
      <c r="B15" s="21"/>
      <c r="C15" s="21">
        <v>2074</v>
      </c>
      <c r="D15" s="21">
        <v>0</v>
      </c>
    </row>
    <row r="16" spans="1:4" x14ac:dyDescent="0.15">
      <c r="A16" s="7" t="s">
        <v>113</v>
      </c>
      <c r="B16" s="21">
        <v>90492</v>
      </c>
      <c r="C16" s="21"/>
      <c r="D16" s="21"/>
    </row>
    <row r="17" spans="1:4" x14ac:dyDescent="0.15">
      <c r="A17" s="7" t="s">
        <v>114</v>
      </c>
      <c r="B17" s="21">
        <v>0</v>
      </c>
      <c r="C17" s="21">
        <v>3398</v>
      </c>
      <c r="D17" s="21">
        <v>0</v>
      </c>
    </row>
    <row r="18" spans="1:4" x14ac:dyDescent="0.15">
      <c r="A18" s="7" t="s">
        <v>115</v>
      </c>
      <c r="B18" s="21">
        <v>763</v>
      </c>
      <c r="C18" s="21">
        <v>1355</v>
      </c>
      <c r="D18" s="21">
        <v>0</v>
      </c>
    </row>
    <row r="19" spans="1:4" x14ac:dyDescent="0.15">
      <c r="A19" s="7" t="s">
        <v>116</v>
      </c>
      <c r="B19" s="21">
        <v>-9</v>
      </c>
      <c r="C19" s="21">
        <v>468</v>
      </c>
      <c r="D19" s="21">
        <v>0</v>
      </c>
    </row>
    <row r="20" spans="1:4" x14ac:dyDescent="0.15">
      <c r="A20" s="7" t="s">
        <v>117</v>
      </c>
      <c r="B20" s="21">
        <v>36262</v>
      </c>
      <c r="C20" s="21">
        <v>597</v>
      </c>
      <c r="D20" s="21">
        <v>0</v>
      </c>
    </row>
    <row r="21" spans="1:4" x14ac:dyDescent="0.15">
      <c r="A21" s="7" t="s">
        <v>118</v>
      </c>
      <c r="B21" s="21">
        <v>979</v>
      </c>
      <c r="C21" s="21"/>
      <c r="D21" s="21"/>
    </row>
    <row r="22" spans="1:4" x14ac:dyDescent="0.15">
      <c r="A22" s="7" t="s">
        <v>119</v>
      </c>
      <c r="B22" s="21">
        <v>100048</v>
      </c>
      <c r="C22" s="21">
        <v>9241</v>
      </c>
      <c r="D22" s="21">
        <v>0</v>
      </c>
    </row>
    <row r="25" spans="1:4" x14ac:dyDescent="0.15">
      <c r="A25" s="8" t="s">
        <v>120</v>
      </c>
    </row>
    <row r="26" spans="1:4" ht="26" x14ac:dyDescent="0.15">
      <c r="A26" s="22" t="s">
        <v>121</v>
      </c>
    </row>
    <row r="28" spans="1:4" x14ac:dyDescent="0.15">
      <c r="A28" s="8" t="s">
        <v>122</v>
      </c>
    </row>
    <row r="29" spans="1:4" ht="91" x14ac:dyDescent="0.15">
      <c r="A29" s="22" t="s">
        <v>123</v>
      </c>
    </row>
    <row r="31" spans="1:4" x14ac:dyDescent="0.15">
      <c r="A31" s="8" t="s">
        <v>43</v>
      </c>
    </row>
  </sheetData>
  <pageMargins left="0.75" right="0.75" top="0.75" bottom="0.5" header="0.5" footer="0.7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9"/>
  <sheetViews>
    <sheetView tabSelected="1" topLeftCell="A14" zoomScale="150" zoomScaleNormal="150" workbookViewId="0">
      <selection activeCell="C24" sqref="C24"/>
    </sheetView>
  </sheetViews>
  <sheetFormatPr baseColWidth="10" defaultColWidth="9.1640625" defaultRowHeight="12" x14ac:dyDescent="0.15"/>
  <cols>
    <col min="1" max="1" width="39.6640625" style="7" customWidth="1"/>
    <col min="2" max="9" width="11.6640625" style="23" customWidth="1"/>
    <col min="10" max="10" width="9.1640625" style="7" customWidth="1"/>
    <col min="11" max="16384" width="9.1640625" style="7"/>
  </cols>
  <sheetData>
    <row r="1" spans="1:7" x14ac:dyDescent="0.15">
      <c r="A1" s="24"/>
      <c r="B1" s="1" t="s">
        <v>124</v>
      </c>
      <c r="C1" s="1"/>
      <c r="D1" s="1" t="s">
        <v>125</v>
      </c>
      <c r="E1" s="1"/>
      <c r="F1" s="1" t="s">
        <v>126</v>
      </c>
      <c r="G1" s="1"/>
    </row>
    <row r="2" spans="1:7" ht="13" x14ac:dyDescent="0.15">
      <c r="A2" s="24"/>
      <c r="B2" s="18" t="s">
        <v>100</v>
      </c>
      <c r="C2" s="18" t="s">
        <v>101</v>
      </c>
      <c r="D2" s="18" t="s">
        <v>100</v>
      </c>
      <c r="E2" s="18" t="s">
        <v>101</v>
      </c>
      <c r="F2" s="18" t="s">
        <v>100</v>
      </c>
      <c r="G2" s="18" t="s">
        <v>101</v>
      </c>
    </row>
    <row r="3" spans="1:7" x14ac:dyDescent="0.15">
      <c r="A3" s="8" t="s">
        <v>127</v>
      </c>
      <c r="B3" s="23">
        <v>5155</v>
      </c>
      <c r="C3" s="23">
        <v>5294</v>
      </c>
      <c r="D3" s="23">
        <v>636</v>
      </c>
      <c r="E3" s="23">
        <v>353</v>
      </c>
      <c r="F3" s="23">
        <v>0</v>
      </c>
      <c r="G3" s="23">
        <v>0</v>
      </c>
    </row>
    <row r="4" spans="1:7" x14ac:dyDescent="0.15">
      <c r="A4" s="8" t="s">
        <v>128</v>
      </c>
      <c r="B4" s="23">
        <v>4456</v>
      </c>
      <c r="C4" s="23">
        <v>853</v>
      </c>
      <c r="D4" s="23">
        <v>2519</v>
      </c>
      <c r="E4" s="23">
        <v>352</v>
      </c>
      <c r="F4" s="23">
        <v>0</v>
      </c>
      <c r="G4" s="23">
        <v>0</v>
      </c>
    </row>
    <row r="5" spans="1:7" x14ac:dyDescent="0.15">
      <c r="A5" s="8" t="s">
        <v>129</v>
      </c>
      <c r="B5" s="23">
        <v>1840</v>
      </c>
      <c r="C5" s="23">
        <v>1342</v>
      </c>
      <c r="D5" s="23">
        <v>570</v>
      </c>
      <c r="E5" s="23">
        <v>630</v>
      </c>
      <c r="F5" s="23">
        <v>0</v>
      </c>
      <c r="G5" s="23">
        <v>0</v>
      </c>
    </row>
    <row r="6" spans="1:7" x14ac:dyDescent="0.15">
      <c r="A6" s="8" t="s">
        <v>130</v>
      </c>
      <c r="B6" s="23">
        <v>2513</v>
      </c>
      <c r="C6" s="23">
        <v>1661</v>
      </c>
      <c r="D6" s="23">
        <v>2057</v>
      </c>
      <c r="E6" s="23">
        <v>6686</v>
      </c>
      <c r="F6" s="23">
        <v>0</v>
      </c>
      <c r="G6" s="23">
        <v>0</v>
      </c>
    </row>
    <row r="7" spans="1:7" x14ac:dyDescent="0.15">
      <c r="A7" s="8" t="s">
        <v>131</v>
      </c>
      <c r="B7" s="23">
        <v>14</v>
      </c>
      <c r="C7" s="23">
        <v>99</v>
      </c>
      <c r="D7" s="23">
        <v>95</v>
      </c>
      <c r="E7" s="23">
        <v>2796</v>
      </c>
      <c r="F7" s="23">
        <v>0</v>
      </c>
      <c r="G7" s="23">
        <v>0</v>
      </c>
    </row>
    <row r="8" spans="1:7" x14ac:dyDescent="0.15">
      <c r="A8" s="8" t="s">
        <v>132</v>
      </c>
      <c r="B8" s="23">
        <v>321</v>
      </c>
      <c r="C8" s="23">
        <v>257</v>
      </c>
      <c r="D8" s="23">
        <v>201</v>
      </c>
      <c r="E8" s="23">
        <v>722</v>
      </c>
      <c r="F8" s="23">
        <v>0</v>
      </c>
      <c r="G8" s="23">
        <v>0</v>
      </c>
    </row>
    <row r="9" spans="1:7" x14ac:dyDescent="0.15">
      <c r="A9" s="8" t="s">
        <v>133</v>
      </c>
      <c r="B9" s="23">
        <v>0</v>
      </c>
      <c r="C9" s="23">
        <v>0</v>
      </c>
      <c r="D9" s="23">
        <v>4</v>
      </c>
      <c r="E9" s="23">
        <v>2</v>
      </c>
      <c r="F9" s="23">
        <v>0</v>
      </c>
      <c r="G9" s="23">
        <v>0</v>
      </c>
    </row>
    <row r="10" spans="1:7" x14ac:dyDescent="0.15">
      <c r="A10" s="8" t="s">
        <v>134</v>
      </c>
      <c r="B10" s="23">
        <v>1357</v>
      </c>
      <c r="C10" s="23">
        <v>7435</v>
      </c>
      <c r="D10" s="23">
        <v>1680</v>
      </c>
      <c r="E10" s="23">
        <v>11312</v>
      </c>
      <c r="F10" s="23">
        <v>0</v>
      </c>
      <c r="G10" s="23">
        <v>0</v>
      </c>
    </row>
    <row r="11" spans="1:7" x14ac:dyDescent="0.15">
      <c r="A11" s="8" t="s">
        <v>135</v>
      </c>
      <c r="B11" s="23">
        <v>4030</v>
      </c>
      <c r="C11" s="23">
        <v>3713</v>
      </c>
      <c r="D11" s="23">
        <v>519</v>
      </c>
      <c r="E11" s="23">
        <v>666</v>
      </c>
      <c r="F11" s="23">
        <v>0</v>
      </c>
      <c r="G11" s="23">
        <v>0</v>
      </c>
    </row>
    <row r="12" spans="1:7" x14ac:dyDescent="0.15">
      <c r="A12" s="8" t="s">
        <v>136</v>
      </c>
      <c r="B12" s="23">
        <v>35</v>
      </c>
      <c r="C12" s="23">
        <v>1173</v>
      </c>
      <c r="D12" s="23">
        <v>394</v>
      </c>
      <c r="E12" s="23">
        <v>2461</v>
      </c>
      <c r="F12" s="23">
        <v>0</v>
      </c>
      <c r="G12" s="23">
        <v>0</v>
      </c>
    </row>
    <row r="13" spans="1:7" x14ac:dyDescent="0.15">
      <c r="A13" s="8" t="s">
        <v>137</v>
      </c>
      <c r="B13" s="23">
        <v>3354</v>
      </c>
      <c r="C13" s="23">
        <v>1308</v>
      </c>
      <c r="D13" s="23">
        <v>3802</v>
      </c>
      <c r="E13" s="23">
        <v>1178</v>
      </c>
      <c r="F13" s="23">
        <v>0</v>
      </c>
      <c r="G13" s="23">
        <v>0</v>
      </c>
    </row>
    <row r="14" spans="1:7" x14ac:dyDescent="0.15">
      <c r="A14" s="8" t="s">
        <v>138</v>
      </c>
      <c r="B14" s="23">
        <v>646</v>
      </c>
      <c r="C14" s="23">
        <v>543</v>
      </c>
      <c r="D14" s="23">
        <v>2291</v>
      </c>
      <c r="E14" s="23">
        <v>2146</v>
      </c>
      <c r="F14" s="23">
        <v>0</v>
      </c>
      <c r="G14" s="23">
        <v>0</v>
      </c>
    </row>
    <row r="15" spans="1:7" x14ac:dyDescent="0.15">
      <c r="A15" s="8" t="s">
        <v>139</v>
      </c>
      <c r="B15" s="23">
        <v>1452</v>
      </c>
      <c r="C15" s="23">
        <v>502</v>
      </c>
      <c r="D15" s="23">
        <v>2532</v>
      </c>
      <c r="E15" s="23">
        <v>188</v>
      </c>
      <c r="F15" s="23">
        <v>0</v>
      </c>
      <c r="G15" s="23">
        <v>0</v>
      </c>
    </row>
    <row r="16" spans="1:7" x14ac:dyDescent="0.15">
      <c r="A16" s="8" t="s">
        <v>140</v>
      </c>
      <c r="B16" s="23">
        <v>956</v>
      </c>
      <c r="C16" s="23">
        <v>718</v>
      </c>
      <c r="D16" s="23">
        <v>1</v>
      </c>
      <c r="E16" s="23">
        <v>1</v>
      </c>
      <c r="F16" s="23">
        <v>0</v>
      </c>
      <c r="G16" s="23">
        <v>0</v>
      </c>
    </row>
    <row r="17" spans="1:7" x14ac:dyDescent="0.15">
      <c r="A17" s="8" t="s">
        <v>141</v>
      </c>
      <c r="B17" s="23">
        <v>2753</v>
      </c>
      <c r="C17" s="23">
        <v>595</v>
      </c>
      <c r="D17" s="23">
        <v>1913</v>
      </c>
      <c r="E17" s="23">
        <v>328</v>
      </c>
      <c r="F17" s="23">
        <v>0</v>
      </c>
      <c r="G17" s="23">
        <v>0</v>
      </c>
    </row>
    <row r="18" spans="1:7" x14ac:dyDescent="0.15">
      <c r="A18" s="8" t="s">
        <v>142</v>
      </c>
      <c r="B18" s="23">
        <v>1648</v>
      </c>
      <c r="C18" s="23">
        <v>122</v>
      </c>
      <c r="D18" s="23">
        <v>2741</v>
      </c>
      <c r="E18" s="23">
        <v>185</v>
      </c>
      <c r="F18" s="23">
        <v>0</v>
      </c>
      <c r="G18" s="23">
        <v>0</v>
      </c>
    </row>
    <row r="20" spans="1:7" x14ac:dyDescent="0.15">
      <c r="A20" s="7" t="s">
        <v>153</v>
      </c>
      <c r="B20" s="23">
        <f>SUM(B3:B18)</f>
        <v>30530</v>
      </c>
      <c r="C20" s="23">
        <f>SUM(C3:C18)</f>
        <v>25615</v>
      </c>
      <c r="D20" s="23">
        <f>SUM(D3:D18)</f>
        <v>21955</v>
      </c>
      <c r="E20" s="23">
        <f>SUM(E3:E18)</f>
        <v>30006</v>
      </c>
    </row>
    <row r="21" spans="1:7" ht="15" x14ac:dyDescent="0.2">
      <c r="A21" s="7" t="s">
        <v>153</v>
      </c>
      <c r="B21" s="27">
        <f>B20+C20</f>
        <v>56145</v>
      </c>
      <c r="C21" s="28"/>
      <c r="D21" s="27">
        <f>D20+E20</f>
        <v>51961</v>
      </c>
      <c r="E21" s="28"/>
    </row>
    <row r="23" spans="1:7" x14ac:dyDescent="0.15">
      <c r="A23" s="8" t="s">
        <v>143</v>
      </c>
    </row>
    <row r="24" spans="1:7" ht="91" x14ac:dyDescent="0.15">
      <c r="A24" s="22" t="s">
        <v>144</v>
      </c>
    </row>
    <row r="26" spans="1:7" x14ac:dyDescent="0.15">
      <c r="A26" s="8" t="s">
        <v>145</v>
      </c>
    </row>
    <row r="27" spans="1:7" ht="130" x14ac:dyDescent="0.15">
      <c r="A27" s="22" t="s">
        <v>146</v>
      </c>
    </row>
    <row r="29" spans="1:7" x14ac:dyDescent="0.15">
      <c r="A29" s="8" t="s">
        <v>43</v>
      </c>
    </row>
  </sheetData>
  <mergeCells count="5">
    <mergeCell ref="B1:C1"/>
    <mergeCell ref="D1:E1"/>
    <mergeCell ref="F1:G1"/>
    <mergeCell ref="B21:C21"/>
    <mergeCell ref="D21:E21"/>
  </mergeCells>
  <pageMargins left="0.75" right="0.75" top="0.75" bottom="0.5" header="0.5" footer="0.7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workbookViewId="0">
      <selection sqref="A1:B1"/>
    </sheetView>
  </sheetViews>
  <sheetFormatPr baseColWidth="10" defaultColWidth="9.1640625" defaultRowHeight="12" x14ac:dyDescent="0.15"/>
  <cols>
    <col min="1" max="1" width="35.6640625" style="7" customWidth="1"/>
    <col min="2" max="2" width="9.1640625" style="7" customWidth="1"/>
    <col min="3" max="16384" width="9.1640625" style="7"/>
  </cols>
  <sheetData>
    <row r="1" spans="1:2" x14ac:dyDescent="0.15">
      <c r="A1" s="6" t="s">
        <v>147</v>
      </c>
      <c r="B1" s="5"/>
    </row>
    <row r="2" spans="1:2" x14ac:dyDescent="0.15">
      <c r="A2" s="8" t="s">
        <v>148</v>
      </c>
      <c r="B2" s="7" t="s">
        <v>149</v>
      </c>
    </row>
    <row r="3" spans="1:2" x14ac:dyDescent="0.15">
      <c r="A3" s="8" t="s">
        <v>150</v>
      </c>
      <c r="B3" s="7" t="s">
        <v>151</v>
      </c>
    </row>
    <row r="4" spans="1:2" x14ac:dyDescent="0.15">
      <c r="A4" s="8" t="s">
        <v>152</v>
      </c>
      <c r="B4" s="25">
        <v>43865.707013888903</v>
      </c>
    </row>
  </sheetData>
  <mergeCells count="1">
    <mergeCell ref="A1:B1"/>
  </mergeCells>
  <pageMargins left="0.75" right="0.75" top="0.75" bottom="0.5" header="0.5" footer="0.75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D1A4348DF0514AA1844650ED1F486B" ma:contentTypeVersion="10" ma:contentTypeDescription="Create a new document." ma:contentTypeScope="" ma:versionID="6f6893daca4faef2cfb1f65cba99e717">
  <xsd:schema xmlns:xsd="http://www.w3.org/2001/XMLSchema" xmlns:xs="http://www.w3.org/2001/XMLSchema" xmlns:p="http://schemas.microsoft.com/office/2006/metadata/properties" xmlns:ns2="3fcae5bd-cac2-4338-a4cc-f11e802ba93f" targetNamespace="http://schemas.microsoft.com/office/2006/metadata/properties" ma:root="true" ma:fieldsID="f190b6007b1e240a58374a02f39dc698" ns2:_="">
    <xsd:import namespace="3fcae5bd-cac2-4338-a4cc-f11e802ba9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cae5bd-cac2-4338-a4cc-f11e802ba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16203C-105F-4CA0-AA38-6BCC42614D10}"/>
</file>

<file path=customXml/itemProps2.xml><?xml version="1.0" encoding="utf-8"?>
<ds:datastoreItem xmlns:ds="http://schemas.openxmlformats.org/officeDocument/2006/customXml" ds:itemID="{4D73556D-8894-412E-B8C9-4C894FDD214E}"/>
</file>

<file path=customXml/itemProps3.xml><?xml version="1.0" encoding="utf-8"?>
<ds:datastoreItem xmlns:ds="http://schemas.openxmlformats.org/officeDocument/2006/customXml" ds:itemID="{6E94F24F-7485-4B7E-8AEA-B4769B343E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1. Cover Page</vt:lpstr>
      <vt:lpstr>2. Reporting Information</vt:lpstr>
      <vt:lpstr>5a. Interim Report</vt:lpstr>
      <vt:lpstr>5b. Final Report</vt:lpstr>
      <vt:lpstr>6a. CTE Participants</vt:lpstr>
      <vt:lpstr>6b. CTE Concentrators</vt:lpstr>
      <vt:lpstr>9. CAR Certification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 Droessler</cp:lastModifiedBy>
  <dcterms:created xsi:type="dcterms:W3CDTF">2020-03-09T15:00:41Z</dcterms:created>
  <dcterms:modified xsi:type="dcterms:W3CDTF">2020-03-09T15:08:07Z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0x010100ADD1A4348DF0514AA1844650ED1F486B</vt:lpwstr>
  </property>
</Properties>
</file>